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4.進階審查\11310進階送審二\"/>
    </mc:Choice>
  </mc:AlternateContent>
  <xr:revisionPtr revIDLastSave="0" documentId="8_{A93ED3EF-07DD-4F96-9B01-DE430CC82C07}" xr6:coauthVersionLast="47" xr6:coauthVersionMax="47" xr10:uidLastSave="{00000000-0000-0000-0000-000000000000}"/>
  <bookViews>
    <workbookView xWindow="1500" yWindow="4272" windowWidth="18720" windowHeight="10500" xr2:uid="{B9110E6D-6744-4EB8-9CC1-73618E73E74E}"/>
  </bookViews>
  <sheets>
    <sheet name="通過率至113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1" l="1"/>
  <c r="O8" i="1"/>
  <c r="U8" i="1" s="1"/>
  <c r="N8" i="1"/>
  <c r="P8" i="1" s="1"/>
  <c r="V7" i="1"/>
  <c r="U7" i="1"/>
  <c r="T7" i="1"/>
  <c r="S7" i="1"/>
  <c r="V6" i="1"/>
  <c r="U6" i="1"/>
  <c r="T6" i="1"/>
  <c r="S6" i="1"/>
  <c r="P6" i="1"/>
  <c r="U5" i="1"/>
  <c r="T5" i="1"/>
  <c r="V5" i="1" s="1"/>
  <c r="S5" i="1"/>
  <c r="P5" i="1"/>
  <c r="U4" i="1"/>
  <c r="T4" i="1"/>
  <c r="V4" i="1" s="1"/>
  <c r="S4" i="1"/>
  <c r="P4" i="1"/>
  <c r="T8" i="1" l="1"/>
  <c r="V8" i="1" s="1"/>
</calcChain>
</file>

<file path=xl/sharedStrings.xml><?xml version="1.0" encoding="utf-8"?>
<sst xmlns="http://schemas.openxmlformats.org/spreadsheetml/2006/main" count="42" uniqueCount="15">
  <si>
    <t>進階</t>
  </si>
  <si>
    <t>106.10-108</t>
  </si>
  <si>
    <t>總計</t>
  </si>
  <si>
    <t>階段</t>
  </si>
  <si>
    <t>通過件數</t>
  </si>
  <si>
    <t>送審件數</t>
  </si>
  <si>
    <t>%</t>
  </si>
  <si>
    <t>通過</t>
  </si>
  <si>
    <t>送審</t>
  </si>
  <si>
    <t>件數</t>
  </si>
  <si>
    <t>NPII</t>
  </si>
  <si>
    <t>NPIII</t>
  </si>
  <si>
    <t>NPIV</t>
  </si>
  <si>
    <t>NPV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</si>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</sst>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2"/>
      <color theme="1"/>
      <name val="新細明體"/>
      <family val="2"/>
      <charset val="136"/>
      <scheme val="minor"/>
    </font>
    <font>
      <sz val="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0" fontId="3" fillId="0" borderId="8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C1E1F-19D6-47A0-913A-77DA6E364ACC}">
  <dimension ref="A1:V8"/>
  <sheetViews>
    <sheetView tabSelected="1" workbookViewId="0">
      <selection activeCell="H15" sqref="H15"/>
    </sheetView>
  </sheetViews>
  <sheetFormatPr defaultRowHeight="16.2" x14ac:dyDescent="0.3"/>
  <sheetData>
    <row r="1" spans="1:22" ht="16.8" thickBot="1" x14ac:dyDescent="0.35">
      <c r="A1" s="1" t="s">
        <v>0</v>
      </c>
      <c r="B1" s="2" t="s">
        <v>1</v>
      </c>
      <c r="C1" s="3"/>
      <c r="D1" s="4"/>
      <c r="E1" s="2">
        <v>109</v>
      </c>
      <c r="F1" s="3"/>
      <c r="G1" s="4"/>
      <c r="H1" s="2">
        <v>110</v>
      </c>
      <c r="I1" s="3"/>
      <c r="J1" s="4"/>
      <c r="K1" s="2">
        <v>111</v>
      </c>
      <c r="L1" s="3"/>
      <c r="M1" s="4"/>
      <c r="N1" s="2">
        <v>112</v>
      </c>
      <c r="O1" s="3"/>
      <c r="P1" s="4"/>
      <c r="Q1" s="2">
        <v>113</v>
      </c>
      <c r="R1" s="3"/>
      <c r="S1" s="4"/>
      <c r="T1" s="5" t="s">
        <v>2</v>
      </c>
      <c r="U1" s="6"/>
      <c r="V1" s="7"/>
    </row>
    <row r="2" spans="1:22" x14ac:dyDescent="0.3">
      <c r="A2" s="8" t="s">
        <v>3</v>
      </c>
      <c r="B2" s="9" t="s">
        <v>4</v>
      </c>
      <c r="C2" s="9" t="s">
        <v>5</v>
      </c>
      <c r="D2" s="10" t="s">
        <v>6</v>
      </c>
      <c r="E2" s="11" t="s">
        <v>7</v>
      </c>
      <c r="F2" s="11" t="s">
        <v>8</v>
      </c>
      <c r="G2" s="10" t="s">
        <v>6</v>
      </c>
      <c r="H2" s="11" t="s">
        <v>7</v>
      </c>
      <c r="I2" s="11" t="s">
        <v>8</v>
      </c>
      <c r="J2" s="10" t="s">
        <v>6</v>
      </c>
      <c r="K2" s="11" t="s">
        <v>7</v>
      </c>
      <c r="L2" s="11" t="s">
        <v>8</v>
      </c>
      <c r="M2" s="10" t="s">
        <v>6</v>
      </c>
      <c r="N2" s="11" t="s">
        <v>7</v>
      </c>
      <c r="O2" s="11" t="s">
        <v>8</v>
      </c>
      <c r="P2" s="10" t="s">
        <v>6</v>
      </c>
      <c r="Q2" s="11" t="s">
        <v>7</v>
      </c>
      <c r="R2" s="11" t="s">
        <v>8</v>
      </c>
      <c r="S2" s="10" t="s">
        <v>6</v>
      </c>
      <c r="T2" s="11" t="s">
        <v>7</v>
      </c>
      <c r="U2" s="11" t="s">
        <v>8</v>
      </c>
      <c r="V2" s="12" t="s">
        <v>6</v>
      </c>
    </row>
    <row r="3" spans="1:22" ht="16.8" thickBot="1" x14ac:dyDescent="0.35">
      <c r="A3" s="13"/>
      <c r="B3" s="14"/>
      <c r="C3" s="14"/>
      <c r="D3" s="15"/>
      <c r="E3" s="16" t="s">
        <v>9</v>
      </c>
      <c r="F3" s="16" t="s">
        <v>9</v>
      </c>
      <c r="G3" s="15"/>
      <c r="H3" s="16" t="s">
        <v>9</v>
      </c>
      <c r="I3" s="16" t="s">
        <v>9</v>
      </c>
      <c r="J3" s="15"/>
      <c r="K3" s="16" t="s">
        <v>9</v>
      </c>
      <c r="L3" s="16" t="s">
        <v>9</v>
      </c>
      <c r="M3" s="15"/>
      <c r="N3" s="16" t="s">
        <v>9</v>
      </c>
      <c r="O3" s="16" t="s">
        <v>9</v>
      </c>
      <c r="P3" s="15"/>
      <c r="Q3" s="16" t="s">
        <v>9</v>
      </c>
      <c r="R3" s="16" t="s">
        <v>9</v>
      </c>
      <c r="S3" s="15"/>
      <c r="T3" s="16" t="s">
        <v>9</v>
      </c>
      <c r="U3" s="16" t="s">
        <v>9</v>
      </c>
      <c r="V3" s="17"/>
    </row>
    <row r="4" spans="1:22" ht="16.8" thickBot="1" x14ac:dyDescent="0.35">
      <c r="A4" s="18" t="s">
        <v>10</v>
      </c>
      <c r="B4" s="19">
        <v>555</v>
      </c>
      <c r="C4" s="19">
        <v>856</v>
      </c>
      <c r="D4" s="20">
        <v>0.64839999999999998</v>
      </c>
      <c r="E4" s="19">
        <v>373</v>
      </c>
      <c r="F4" s="19">
        <v>612</v>
      </c>
      <c r="G4" s="20">
        <v>0.60899999999999999</v>
      </c>
      <c r="H4" s="19">
        <v>265</v>
      </c>
      <c r="I4" s="19">
        <v>382</v>
      </c>
      <c r="J4" s="20">
        <v>0.69399999999999995</v>
      </c>
      <c r="K4" s="19">
        <v>172</v>
      </c>
      <c r="L4" s="19">
        <v>261</v>
      </c>
      <c r="M4" s="20">
        <v>0.65900000000000003</v>
      </c>
      <c r="N4" s="19">
        <v>152</v>
      </c>
      <c r="O4" s="19">
        <v>200</v>
      </c>
      <c r="P4" s="20">
        <f>N4/O4</f>
        <v>0.76</v>
      </c>
      <c r="Q4" s="19">
        <v>142</v>
      </c>
      <c r="R4" s="19">
        <v>212</v>
      </c>
      <c r="S4" s="20">
        <f>Q4/R4</f>
        <v>0.66981132075471694</v>
      </c>
      <c r="T4" s="21">
        <f>B4+E4+H4+K4+N4+Q4</f>
        <v>1659</v>
      </c>
      <c r="U4" s="21">
        <f>C4+F4+I4+L4+O4+R4</f>
        <v>2523</v>
      </c>
      <c r="V4" s="22">
        <f>T4/U4</f>
        <v>0.65755053507728889</v>
      </c>
    </row>
    <row r="5" spans="1:22" ht="16.8" thickBot="1" x14ac:dyDescent="0.35">
      <c r="A5" s="18" t="s">
        <v>11</v>
      </c>
      <c r="B5" s="19">
        <v>199</v>
      </c>
      <c r="C5" s="19">
        <v>1042</v>
      </c>
      <c r="D5" s="20">
        <v>0.191</v>
      </c>
      <c r="E5" s="19">
        <v>46</v>
      </c>
      <c r="F5" s="19">
        <v>347</v>
      </c>
      <c r="G5" s="20">
        <v>0.13300000000000001</v>
      </c>
      <c r="H5" s="19">
        <v>41</v>
      </c>
      <c r="I5" s="19">
        <v>231</v>
      </c>
      <c r="J5" s="20">
        <v>0.17699999999999999</v>
      </c>
      <c r="K5" s="19">
        <v>31</v>
      </c>
      <c r="L5" s="19">
        <v>175</v>
      </c>
      <c r="M5" s="20">
        <v>0.17710000000000001</v>
      </c>
      <c r="N5" s="19">
        <v>48</v>
      </c>
      <c r="O5" s="19">
        <v>151</v>
      </c>
      <c r="P5" s="20">
        <f t="shared" ref="P5:P6" si="0">N5/O5</f>
        <v>0.31788079470198677</v>
      </c>
      <c r="Q5" s="19">
        <v>43</v>
      </c>
      <c r="R5" s="19">
        <v>163</v>
      </c>
      <c r="S5" s="20">
        <f t="shared" ref="S5:S8" si="1">Q5/R5</f>
        <v>0.26380368098159507</v>
      </c>
      <c r="T5" s="21">
        <f t="shared" ref="T5:U8" si="2">B5+E5+H5+K5+N5+Q5</f>
        <v>408</v>
      </c>
      <c r="U5" s="21">
        <f t="shared" si="2"/>
        <v>2109</v>
      </c>
      <c r="V5" s="22">
        <f t="shared" ref="V5:V8" si="3">T5/U5</f>
        <v>0.19345661450924609</v>
      </c>
    </row>
    <row r="6" spans="1:22" ht="16.8" thickBot="1" x14ac:dyDescent="0.35">
      <c r="A6" s="18" t="s">
        <v>12</v>
      </c>
      <c r="B6" s="19">
        <v>30</v>
      </c>
      <c r="C6" s="19">
        <v>217</v>
      </c>
      <c r="D6" s="20">
        <v>0.13819999999999999</v>
      </c>
      <c r="E6" s="19">
        <v>5</v>
      </c>
      <c r="F6" s="19">
        <v>46</v>
      </c>
      <c r="G6" s="20">
        <v>0.109</v>
      </c>
      <c r="H6" s="19">
        <v>5</v>
      </c>
      <c r="I6" s="19">
        <v>35</v>
      </c>
      <c r="J6" s="20">
        <v>0.14299999999999999</v>
      </c>
      <c r="K6" s="19">
        <v>3</v>
      </c>
      <c r="L6" s="19">
        <v>27</v>
      </c>
      <c r="M6" s="20">
        <v>0.1111</v>
      </c>
      <c r="N6" s="19">
        <v>3</v>
      </c>
      <c r="O6" s="19">
        <v>16</v>
      </c>
      <c r="P6" s="20">
        <f t="shared" si="0"/>
        <v>0.1875</v>
      </c>
      <c r="Q6" s="19">
        <v>8</v>
      </c>
      <c r="R6" s="19">
        <v>34</v>
      </c>
      <c r="S6" s="20">
        <f t="shared" si="1"/>
        <v>0.23529411764705882</v>
      </c>
      <c r="T6" s="21">
        <f t="shared" si="2"/>
        <v>54</v>
      </c>
      <c r="U6" s="21">
        <f t="shared" si="2"/>
        <v>375</v>
      </c>
      <c r="V6" s="22">
        <f t="shared" si="3"/>
        <v>0.14399999999999999</v>
      </c>
    </row>
    <row r="7" spans="1:22" ht="16.8" thickBot="1" x14ac:dyDescent="0.35">
      <c r="A7" s="18" t="s">
        <v>13</v>
      </c>
      <c r="B7" s="19">
        <v>53</v>
      </c>
      <c r="C7" s="19">
        <v>186</v>
      </c>
      <c r="D7" s="20">
        <v>0.28489999999999999</v>
      </c>
      <c r="E7" s="19">
        <v>12</v>
      </c>
      <c r="F7" s="19">
        <v>43</v>
      </c>
      <c r="G7" s="20">
        <v>0.27900000000000003</v>
      </c>
      <c r="H7" s="19">
        <v>2</v>
      </c>
      <c r="I7" s="19">
        <v>10</v>
      </c>
      <c r="J7" s="20">
        <v>0.2</v>
      </c>
      <c r="K7" s="19">
        <v>0</v>
      </c>
      <c r="L7" s="19">
        <v>4</v>
      </c>
      <c r="M7" s="20">
        <v>0</v>
      </c>
      <c r="N7" s="19">
        <v>0</v>
      </c>
      <c r="O7" s="19">
        <v>0</v>
      </c>
      <c r="P7" s="20">
        <v>0</v>
      </c>
      <c r="Q7" s="19">
        <v>1</v>
      </c>
      <c r="R7" s="19">
        <v>3</v>
      </c>
      <c r="S7" s="20">
        <f t="shared" si="1"/>
        <v>0.33333333333333331</v>
      </c>
      <c r="T7" s="21">
        <f t="shared" si="2"/>
        <v>68</v>
      </c>
      <c r="U7" s="21">
        <f t="shared" si="2"/>
        <v>246</v>
      </c>
      <c r="V7" s="22">
        <f t="shared" si="3"/>
        <v>0.27642276422764228</v>
      </c>
    </row>
    <row r="8" spans="1:22" ht="16.8" thickBot="1" x14ac:dyDescent="0.35">
      <c r="A8" s="23" t="s">
        <v>14</v>
      </c>
      <c r="B8" s="19">
        <v>837</v>
      </c>
      <c r="C8" s="19">
        <v>2301</v>
      </c>
      <c r="D8" s="20">
        <v>0.36380000000000001</v>
      </c>
      <c r="E8" s="19">
        <v>436</v>
      </c>
      <c r="F8" s="19">
        <v>1048</v>
      </c>
      <c r="G8" s="20">
        <v>0.41599999999999998</v>
      </c>
      <c r="H8" s="19">
        <v>313</v>
      </c>
      <c r="I8" s="19">
        <v>658</v>
      </c>
      <c r="J8" s="20">
        <v>0.47599999999999998</v>
      </c>
      <c r="K8" s="19">
        <v>206</v>
      </c>
      <c r="L8" s="19">
        <v>467</v>
      </c>
      <c r="M8" s="20">
        <v>0.44109999999999999</v>
      </c>
      <c r="N8" s="19">
        <f>SUM(N4:N7)</f>
        <v>203</v>
      </c>
      <c r="O8" s="19">
        <f>SUM(O4:O7)</f>
        <v>367</v>
      </c>
      <c r="P8" s="20">
        <f>N8/O8</f>
        <v>0.55313351498637597</v>
      </c>
      <c r="Q8" s="19">
        <v>194</v>
      </c>
      <c r="R8" s="19">
        <v>412</v>
      </c>
      <c r="S8" s="20">
        <f t="shared" si="1"/>
        <v>0.470873786407767</v>
      </c>
      <c r="T8" s="21">
        <f t="shared" si="2"/>
        <v>2189</v>
      </c>
      <c r="U8" s="21">
        <f t="shared" si="2"/>
        <v>5253</v>
      </c>
      <c r="V8" s="22">
        <f t="shared" si="3"/>
        <v>0.41671425851894156</v>
      </c>
    </row>
  </sheetData>
  <mergeCells count="17">
    <mergeCell ref="V2:V3"/>
    <mergeCell ref="T1:V1"/>
    <mergeCell ref="A2:A3"/>
    <mergeCell ref="B2:B3"/>
    <mergeCell ref="C2:C3"/>
    <mergeCell ref="D2:D3"/>
    <mergeCell ref="G2:G3"/>
    <mergeCell ref="J2:J3"/>
    <mergeCell ref="M2:M3"/>
    <mergeCell ref="P2:P3"/>
    <mergeCell ref="S2:S3"/>
    <mergeCell ref="B1:D1"/>
    <mergeCell ref="E1:G1"/>
    <mergeCell ref="H1:J1"/>
    <mergeCell ref="K1:M1"/>
    <mergeCell ref="N1:P1"/>
    <mergeCell ref="Q1:S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通過率至113年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悅伶 羅</dc:creator>
  <cp:lastModifiedBy>悅伶 羅</cp:lastModifiedBy>
  <dcterms:created xsi:type="dcterms:W3CDTF">2025-01-22T05:13:48Z</dcterms:created>
  <dcterms:modified xsi:type="dcterms:W3CDTF">2025-01-22T05:16:49Z</dcterms:modified>
</cp:coreProperties>
</file>